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50" yWindow="600" windowWidth="18525" windowHeight="12285"/>
  </bookViews>
  <sheets>
    <sheet name="факт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J213" i="2"/>
  <c r="I213" i="2"/>
  <c r="H213" i="2"/>
  <c r="G213" i="2"/>
  <c r="F213" i="2"/>
  <c r="A204" i="2"/>
  <c r="L203" i="2"/>
  <c r="J203" i="2"/>
  <c r="I203" i="2"/>
  <c r="H203" i="2"/>
  <c r="H214" i="2" s="1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G156" i="2"/>
  <c r="G157" i="2" s="1"/>
  <c r="H156" i="2"/>
  <c r="I156" i="2"/>
  <c r="J156" i="2"/>
  <c r="J157" i="2" s="1"/>
  <c r="A157" i="2"/>
  <c r="B157" i="2"/>
  <c r="F157" i="2"/>
  <c r="F165" i="2"/>
  <c r="G165" i="2"/>
  <c r="H165" i="2"/>
  <c r="I165" i="2"/>
  <c r="J165" i="2"/>
  <c r="L165" i="2"/>
  <c r="B166" i="2"/>
  <c r="F175" i="2"/>
  <c r="G175" i="2"/>
  <c r="H175" i="2"/>
  <c r="H176" i="2" s="1"/>
  <c r="I175" i="2"/>
  <c r="I176" i="2" s="1"/>
  <c r="J175" i="2"/>
  <c r="A176" i="2"/>
  <c r="B176" i="2"/>
  <c r="F176" i="2"/>
  <c r="G176" i="2"/>
  <c r="J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J233" i="2" s="1"/>
  <c r="L232" i="2"/>
  <c r="A233" i="2"/>
  <c r="B233" i="2"/>
  <c r="F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A195" i="2"/>
  <c r="B195" i="2"/>
  <c r="B100" i="2"/>
  <c r="A100" i="2"/>
  <c r="J99" i="2"/>
  <c r="I99" i="2"/>
  <c r="H99" i="2"/>
  <c r="G99" i="2"/>
  <c r="F99" i="2"/>
  <c r="B90" i="2"/>
  <c r="A90" i="2"/>
  <c r="L89" i="2"/>
  <c r="J89" i="2"/>
  <c r="J100" i="2" s="1"/>
  <c r="I89" i="2"/>
  <c r="I100" i="2" s="1"/>
  <c r="H89" i="2"/>
  <c r="H100" i="2" s="1"/>
  <c r="G89" i="2"/>
  <c r="F89" i="2"/>
  <c r="F100" i="2" s="1"/>
  <c r="B81" i="2"/>
  <c r="A81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F70" i="2"/>
  <c r="B62" i="2"/>
  <c r="A62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F51" i="2"/>
  <c r="B43" i="2"/>
  <c r="A43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H138" i="2" l="1"/>
  <c r="G100" i="2"/>
  <c r="F81" i="2"/>
  <c r="G62" i="2"/>
  <c r="F43" i="2"/>
  <c r="I43" i="2"/>
  <c r="G43" i="2"/>
  <c r="J24" i="2"/>
  <c r="H24" i="2"/>
  <c r="H233" i="2"/>
  <c r="I24" i="2"/>
  <c r="L233" i="2"/>
  <c r="G233" i="2"/>
  <c r="G195" i="2"/>
  <c r="I157" i="2"/>
  <c r="H157" i="2"/>
  <c r="F214" i="2"/>
  <c r="F119" i="2"/>
  <c r="J119" i="2"/>
  <c r="G214" i="2"/>
  <c r="I119" i="2"/>
  <c r="J214" i="2"/>
  <c r="G119" i="2"/>
  <c r="L119" i="2"/>
  <c r="G24" i="2"/>
  <c r="I214" i="2"/>
  <c r="H119" i="2"/>
  <c r="G81" i="2"/>
  <c r="F62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<sst xmlns="http://schemas.openxmlformats.org/spreadsheetml/2006/main" count="434" uniqueCount="134">
  <si>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</si>
  <si>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</si>
  <si>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</si>
  <si>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</si>
  <si>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</si>
  <si>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</si>
  <si>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</si>
  <si>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</si>
  <si>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</si>
  <si>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</si>
  <si>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</si>
  <si>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</si>
  <si>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</si>
  <si>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</si>
  <si>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</si>
  <si>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</si>
  <si>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</si>
  <si>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</si>
  <si>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</si>
  <si>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</si>
  <si>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</si>
  <si>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</si>
  <si>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</si>
  <si>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</si>
  <si>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</si>
  <si>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</si>
  <si>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</si>
  <si>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</si>
  <si>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</si>
  <si>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</si>
  <si>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</si>
  <si>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</si>
  <si>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</si>
  <si>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</si>
  <si>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</si>
  <si>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</si>
  <si>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</si>
  <si>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</si>
  <si>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</si>
  <si>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</si>
  <si>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</si>
  <si>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</si>
  <si>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</si>
  <si>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</si>
  <si>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</si>
  <si>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</si>
  <si>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</si>
  <si>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</si>
  <si>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</si>
  <si>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</si>
  <si>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</si>
  <si>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</si>
  <si>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</si>
  <si>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</si>
  <si>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</si>
  <si>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</si>
  <si>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</si>
  <si>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</si>
  <si>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</si>
  <si>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</si>
  <si>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</si>
  <si>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</si>
  <si>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</si>
  <si>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</si>
  <si>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</si>
  <si>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</si>
  <si>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</si>
  <si>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</si>
  <si>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</si>
  <si>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</si>
  <si>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</si>
  <si>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</si>
  <si>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</si>
  <si>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</si>
  <si>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</si>
  <si>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</si>
  <si>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</si>
  <si>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</si>
  <si>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</si>
  <si>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</si>
  <si>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</si>
  <si>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</si>
  <si>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</si>
  <si>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</si>
  <si>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</si>
  <si>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</si>
  <si>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</si>
  <si>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</si>
  <si>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</si>
  <si>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</si>
  <si>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</si>
  <si>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</si>
  <si>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</si>
  <si>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</si>
  <si>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</si>
  <si>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</si>
  <si>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</si>
  <si>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Маштакова А.С.</t>
  </si>
  <si>
    <t>МОУ  НОШ-д\с д. Миндерево</t>
  </si>
  <si>
    <t>9,00</t>
  </si>
  <si>
    <t>9,50</t>
  </si>
  <si>
    <t>33,85</t>
  </si>
  <si>
    <t>8,00</t>
  </si>
  <si>
    <t>2,30</t>
  </si>
  <si>
    <t>2,25</t>
  </si>
  <si>
    <t>2,10</t>
  </si>
  <si>
    <t>67,00</t>
  </si>
  <si>
    <t>4,00</t>
  </si>
  <si>
    <t>11,50</t>
  </si>
  <si>
    <t>39,85</t>
  </si>
  <si>
    <t>5,00</t>
  </si>
  <si>
    <t>7,50</t>
  </si>
  <si>
    <t>12,00</t>
  </si>
  <si>
    <t>11,00</t>
  </si>
  <si>
    <t>29,85</t>
  </si>
  <si>
    <t>5,50</t>
  </si>
  <si>
    <t>8,70</t>
  </si>
  <si>
    <t>37,85</t>
  </si>
  <si>
    <t>8,30</t>
  </si>
  <si>
    <t>4,30</t>
  </si>
  <si>
    <t>11,80</t>
  </si>
  <si>
    <t>41,75</t>
  </si>
  <si>
    <t>4,80</t>
  </si>
  <si>
    <t>10,80</t>
  </si>
  <si>
    <t>37,25</t>
  </si>
  <si>
    <t>13,70</t>
  </si>
  <si>
    <t>7,75</t>
  </si>
  <si>
    <t>9,75</t>
  </si>
  <si>
    <t>13,00</t>
  </si>
  <si>
    <t>4,90</t>
  </si>
  <si>
    <t>37,95</t>
  </si>
  <si>
    <t>9,70</t>
  </si>
  <si>
    <t>40,25</t>
  </si>
  <si>
    <t>5,20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</si>
</sst>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L214" sqref="L2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98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97</v>
      </c>
      <c r="I2" s="59"/>
      <c r="J2" s="59"/>
      <c r="K2" s="59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53</v>
      </c>
      <c r="L14" s="43" t="s">
        <v>99</v>
      </c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51</v>
      </c>
      <c r="L15" s="66" t="s">
        <v>100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43" t="s">
        <v>101</v>
      </c>
    </row>
    <row r="17" spans="1:12" ht="15" x14ac:dyDescent="0.25">
      <c r="A17" s="23"/>
      <c r="B17" s="15"/>
      <c r="C17" s="11"/>
      <c r="D17" s="7" t="s">
        <v>29</v>
      </c>
      <c r="E17" s="50" t="s">
        <v>58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43" t="s">
        <v>102</v>
      </c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52</v>
      </c>
      <c r="L18" s="66" t="s">
        <v>103</v>
      </c>
    </row>
    <row r="19" spans="1:12" ht="15" x14ac:dyDescent="0.25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53</v>
      </c>
      <c r="L19" s="66" t="s">
        <v>104</v>
      </c>
    </row>
    <row r="20" spans="1:12" ht="15" x14ac:dyDescent="0.25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53</v>
      </c>
      <c r="L20" s="67" t="s">
        <v>105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 t="s">
        <v>106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3">G13+G23</f>
        <v>23.71</v>
      </c>
      <c r="H24" s="32">
        <f t="shared" si="3"/>
        <v>23.74</v>
      </c>
      <c r="I24" s="32">
        <f t="shared" si="3"/>
        <v>105.15</v>
      </c>
      <c r="J24" s="32">
        <f t="shared" si="3"/>
        <v>708.02999999999986</v>
      </c>
      <c r="K24" s="32"/>
      <c r="L24" s="32" t="s">
        <v>106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4">SUM(G25:G31)</f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  <c r="K32" s="25"/>
      <c r="L32" s="19">
        <f t="shared" si="4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60</v>
      </c>
      <c r="L33" s="43" t="s">
        <v>107</v>
      </c>
    </row>
    <row r="34" spans="1:12" ht="15" x14ac:dyDescent="0.25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43" t="s">
        <v>108</v>
      </c>
    </row>
    <row r="35" spans="1:12" ht="15" x14ac:dyDescent="0.25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 t="s">
        <v>109</v>
      </c>
    </row>
    <row r="36" spans="1:12" ht="15" x14ac:dyDescent="0.25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 t="s">
        <v>110</v>
      </c>
    </row>
    <row r="37" spans="1:12" ht="15" x14ac:dyDescent="0.25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43" t="s">
        <v>103</v>
      </c>
    </row>
    <row r="38" spans="1:12" ht="15" x14ac:dyDescent="0.25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43" t="s">
        <v>104</v>
      </c>
    </row>
    <row r="39" spans="1:12" ht="15" x14ac:dyDescent="0.25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43" t="s">
        <v>105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5">SUM(G33:G41)</f>
        <v>25.51</v>
      </c>
      <c r="H42" s="19">
        <f t="shared" si="5"/>
        <v>31.029999999999998</v>
      </c>
      <c r="I42" s="19">
        <f t="shared" si="5"/>
        <v>105.25</v>
      </c>
      <c r="J42" s="19">
        <f t="shared" si="5"/>
        <v>752.59</v>
      </c>
      <c r="K42" s="25"/>
      <c r="L42" s="19" t="s">
        <v>106</v>
      </c>
    </row>
    <row r="43" spans="1:12" ht="15.75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770</v>
      </c>
      <c r="G43" s="32">
        <f t="shared" ref="G43:L43" si="6">G32+G42</f>
        <v>25.51</v>
      </c>
      <c r="H43" s="32">
        <f t="shared" si="6"/>
        <v>31.029999999999998</v>
      </c>
      <c r="I43" s="32">
        <f t="shared" si="6"/>
        <v>105.25</v>
      </c>
      <c r="J43" s="32">
        <f t="shared" si="6"/>
        <v>752.59</v>
      </c>
      <c r="K43" s="32"/>
      <c r="L43" s="32" t="s">
        <v>106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7">SUM(G44:G50)</f>
        <v>0</v>
      </c>
      <c r="H51" s="19">
        <f t="shared" si="7"/>
        <v>0</v>
      </c>
      <c r="I51" s="19">
        <f t="shared" si="7"/>
        <v>0</v>
      </c>
      <c r="J51" s="19">
        <f t="shared" si="7"/>
        <v>0</v>
      </c>
      <c r="K51" s="25"/>
      <c r="L51" s="19">
        <f t="shared" si="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43" t="s">
        <v>111</v>
      </c>
    </row>
    <row r="53" spans="1:12" ht="15" x14ac:dyDescent="0.25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43" t="s">
        <v>112</v>
      </c>
    </row>
    <row r="54" spans="1:12" ht="15" x14ac:dyDescent="0.25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 t="s">
        <v>114</v>
      </c>
    </row>
    <row r="55" spans="1:12" ht="15" x14ac:dyDescent="0.2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43" t="s">
        <v>113</v>
      </c>
    </row>
    <row r="56" spans="1:12" ht="15" x14ac:dyDescent="0.25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43" t="s">
        <v>103</v>
      </c>
    </row>
    <row r="57" spans="1:12" ht="15" x14ac:dyDescent="0.25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43" t="s">
        <v>104</v>
      </c>
    </row>
    <row r="58" spans="1:12" ht="15" x14ac:dyDescent="0.25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43" t="s">
        <v>105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8">SUM(G52:G60)</f>
        <v>23.63</v>
      </c>
      <c r="H61" s="19">
        <f t="shared" si="8"/>
        <v>24.43</v>
      </c>
      <c r="I61" s="19">
        <f t="shared" si="8"/>
        <v>112.39000000000001</v>
      </c>
      <c r="J61" s="19">
        <f t="shared" si="8"/>
        <v>723.15</v>
      </c>
      <c r="K61" s="25"/>
      <c r="L61" s="19" t="s">
        <v>106</v>
      </c>
    </row>
    <row r="62" spans="1:12" ht="15.75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9">G51+G61</f>
        <v>23.63</v>
      </c>
      <c r="H62" s="32">
        <f t="shared" si="9"/>
        <v>24.43</v>
      </c>
      <c r="I62" s="32">
        <f t="shared" si="9"/>
        <v>112.39000000000001</v>
      </c>
      <c r="J62" s="32">
        <f t="shared" si="9"/>
        <v>723.15</v>
      </c>
      <c r="K62" s="32"/>
      <c r="L62" s="32" t="s">
        <v>106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0">SUM(G63:G69)</f>
        <v>0</v>
      </c>
      <c r="H70" s="19">
        <f t="shared" si="10"/>
        <v>0</v>
      </c>
      <c r="I70" s="19">
        <f t="shared" si="10"/>
        <v>0</v>
      </c>
      <c r="J70" s="19">
        <f t="shared" si="10"/>
        <v>0</v>
      </c>
      <c r="K70" s="25"/>
      <c r="L70" s="19">
        <f t="shared" si="1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43" t="s">
        <v>115</v>
      </c>
    </row>
    <row r="72" spans="1:12" ht="15" x14ac:dyDescent="0.25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43" t="s">
        <v>116</v>
      </c>
    </row>
    <row r="73" spans="1:12" ht="15" x14ac:dyDescent="0.25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43" t="s">
        <v>117</v>
      </c>
    </row>
    <row r="74" spans="1:12" ht="15" x14ac:dyDescent="0.25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 t="s">
        <v>118</v>
      </c>
    </row>
    <row r="75" spans="1:12" ht="15" x14ac:dyDescent="0.25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43" t="s">
        <v>103</v>
      </c>
    </row>
    <row r="76" spans="1:12" ht="15" x14ac:dyDescent="0.25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43" t="s">
        <v>104</v>
      </c>
    </row>
    <row r="77" spans="1:12" ht="15" x14ac:dyDescent="0.25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43" t="s">
        <v>105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1">SUM(G71:G79)</f>
        <v>23.18</v>
      </c>
      <c r="H80" s="19">
        <f t="shared" si="11"/>
        <v>26.99</v>
      </c>
      <c r="I80" s="19">
        <f t="shared" si="11"/>
        <v>107.69</v>
      </c>
      <c r="J80" s="19">
        <f t="shared" si="11"/>
        <v>717.78999999999985</v>
      </c>
      <c r="K80" s="25"/>
      <c r="L80" s="19" t="s">
        <v>106</v>
      </c>
    </row>
    <row r="81" spans="1:12" ht="15.75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:L81" si="12">G70+G80</f>
        <v>23.18</v>
      </c>
      <c r="H81" s="32">
        <f t="shared" si="12"/>
        <v>26.99</v>
      </c>
      <c r="I81" s="32">
        <f t="shared" si="12"/>
        <v>107.69</v>
      </c>
      <c r="J81" s="32">
        <f t="shared" si="12"/>
        <v>717.78999999999985</v>
      </c>
      <c r="K81" s="32"/>
      <c r="L81" s="32" t="s">
        <v>106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3">SUM(G82:G88)</f>
        <v>0</v>
      </c>
      <c r="H89" s="19">
        <f t="shared" si="13"/>
        <v>0</v>
      </c>
      <c r="I89" s="19">
        <f t="shared" si="13"/>
        <v>0</v>
      </c>
      <c r="J89" s="19">
        <f t="shared" si="13"/>
        <v>0</v>
      </c>
      <c r="K89" s="25"/>
      <c r="L89" s="19">
        <f t="shared" si="1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43" t="s">
        <v>119</v>
      </c>
    </row>
    <row r="91" spans="1:12" ht="15" x14ac:dyDescent="0.25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 t="s">
        <v>120</v>
      </c>
    </row>
    <row r="92" spans="1:12" ht="15" x14ac:dyDescent="0.25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 t="s">
        <v>121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 t="s">
        <v>122</v>
      </c>
    </row>
    <row r="95" spans="1:12" ht="15" x14ac:dyDescent="0.25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43" t="s">
        <v>104</v>
      </c>
    </row>
    <row r="96" spans="1:12" ht="15" x14ac:dyDescent="0.25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43" t="s">
        <v>105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4">SUM(G90:G98)</f>
        <v>27.59</v>
      </c>
      <c r="H99" s="19">
        <f t="shared" si="14"/>
        <v>26.049999999999997</v>
      </c>
      <c r="I99" s="19">
        <f t="shared" si="14"/>
        <v>117.45000000000002</v>
      </c>
      <c r="J99" s="19">
        <f t="shared" si="14"/>
        <v>795.2399999999999</v>
      </c>
      <c r="K99" s="25"/>
      <c r="L99" s="19" t="s">
        <v>106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5">G89+G99</f>
        <v>27.59</v>
      </c>
      <c r="H100" s="32">
        <f t="shared" si="15"/>
        <v>26.049999999999997</v>
      </c>
      <c r="I100" s="32">
        <f t="shared" si="15"/>
        <v>117.45000000000002</v>
      </c>
      <c r="J100" s="32">
        <f t="shared" si="15"/>
        <v>795.2399999999999</v>
      </c>
      <c r="K100" s="32"/>
      <c r="L100" s="32" t="s">
        <v>106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6">SUM(G101:G107)</f>
        <v>0</v>
      </c>
      <c r="H108" s="19">
        <f t="shared" si="16"/>
        <v>0</v>
      </c>
      <c r="I108" s="19">
        <f t="shared" si="16"/>
        <v>0</v>
      </c>
      <c r="J108" s="19">
        <f t="shared" si="16"/>
        <v>0</v>
      </c>
      <c r="K108" s="25"/>
      <c r="L108" s="19">
        <f t="shared" ref="L108" si="17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60</v>
      </c>
      <c r="L109" s="43"/>
    </row>
    <row r="110" spans="1:12" ht="15" x14ac:dyDescent="0.25">
      <c r="A110" s="23"/>
      <c r="B110" s="15"/>
      <c r="C110" s="11"/>
      <c r="D110" s="7" t="s">
        <v>27</v>
      </c>
      <c r="E110" s="50" t="s">
        <v>75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77</v>
      </c>
      <c r="L110" s="43"/>
    </row>
    <row r="111" spans="1:12" ht="15" x14ac:dyDescent="0.25">
      <c r="A111" s="23"/>
      <c r="B111" s="15"/>
      <c r="C111" s="11"/>
      <c r="D111" s="7" t="s">
        <v>28</v>
      </c>
      <c r="E111" s="50" t="s">
        <v>76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/>
    </row>
    <row r="113" spans="1:12" ht="15" x14ac:dyDescent="0.25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43"/>
    </row>
    <row r="114" spans="1:12" ht="15" x14ac:dyDescent="0.25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18">SUM(G109:G117)</f>
        <v>26.28</v>
      </c>
      <c r="H118" s="19">
        <f t="shared" si="18"/>
        <v>29.499999999999996</v>
      </c>
      <c r="I118" s="19">
        <f t="shared" si="18"/>
        <v>108.05000000000001</v>
      </c>
      <c r="J118" s="19">
        <f t="shared" si="18"/>
        <v>768.32</v>
      </c>
      <c r="K118" s="25"/>
      <c r="L118" s="19">
        <f t="shared" ref="L118" si="19">SUM(L109:L117)</f>
        <v>0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760</v>
      </c>
      <c r="G119" s="32">
        <f t="shared" ref="G119:J119" si="20">G108+G118</f>
        <v>26.28</v>
      </c>
      <c r="H119" s="32">
        <f t="shared" si="20"/>
        <v>29.499999999999996</v>
      </c>
      <c r="I119" s="32">
        <f t="shared" si="20"/>
        <v>108.05000000000001</v>
      </c>
      <c r="J119" s="32">
        <f t="shared" si="20"/>
        <v>768.32</v>
      </c>
      <c r="K119" s="32"/>
      <c r="L119" s="32">
        <f t="shared" ref="L119" si="21">L108+L118</f>
        <v>0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2">SUM(G120:G126)</f>
        <v>0</v>
      </c>
      <c r="H127" s="19">
        <f t="shared" si="22"/>
        <v>0</v>
      </c>
      <c r="I127" s="19">
        <f t="shared" si="22"/>
        <v>0</v>
      </c>
      <c r="J127" s="19">
        <f t="shared" si="22"/>
        <v>0</v>
      </c>
      <c r="K127" s="25"/>
      <c r="L127" s="19">
        <f t="shared" ref="L127" si="23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78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43" t="s">
        <v>111</v>
      </c>
    </row>
    <row r="129" spans="1:12" ht="15" x14ac:dyDescent="0.25">
      <c r="A129" s="23"/>
      <c r="B129" s="15"/>
      <c r="C129" s="11"/>
      <c r="D129" s="7" t="s">
        <v>27</v>
      </c>
      <c r="E129" s="50" t="s">
        <v>79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 t="s">
        <v>123</v>
      </c>
    </row>
    <row r="130" spans="1:12" ht="15" x14ac:dyDescent="0.25">
      <c r="A130" s="23"/>
      <c r="B130" s="15"/>
      <c r="C130" s="11"/>
      <c r="D130" s="7" t="s">
        <v>28</v>
      </c>
      <c r="E130" s="50" t="s">
        <v>80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43" t="s">
        <v>124</v>
      </c>
    </row>
    <row r="131" spans="1:12" ht="15" x14ac:dyDescent="0.25">
      <c r="A131" s="23"/>
      <c r="B131" s="15"/>
      <c r="C131" s="11"/>
      <c r="D131" s="7" t="s">
        <v>29</v>
      </c>
      <c r="E131" s="50" t="s">
        <v>81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43" t="s">
        <v>122</v>
      </c>
    </row>
    <row r="132" spans="1:12" ht="15" x14ac:dyDescent="0.25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 t="s">
        <v>103</v>
      </c>
    </row>
    <row r="133" spans="1:12" ht="15" x14ac:dyDescent="0.25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43" t="s">
        <v>104</v>
      </c>
    </row>
    <row r="134" spans="1:12" ht="15" x14ac:dyDescent="0.25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43" t="s">
        <v>105</v>
      </c>
    </row>
    <row r="135" spans="1:12" ht="15" x14ac:dyDescent="0.2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4">SUM(G128:G136)</f>
        <v>22.900000000000002</v>
      </c>
      <c r="H137" s="19">
        <f t="shared" si="24"/>
        <v>27.869999999999994</v>
      </c>
      <c r="I137" s="19">
        <f t="shared" si="24"/>
        <v>102.55000000000001</v>
      </c>
      <c r="J137" s="19">
        <f t="shared" si="24"/>
        <v>715.85</v>
      </c>
      <c r="K137" s="25"/>
      <c r="L137" s="19" t="s">
        <v>106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4" t="s">
        <v>4</v>
      </c>
      <c r="D138" s="65"/>
      <c r="E138" s="31"/>
      <c r="F138" s="32">
        <f>F127+F137</f>
        <v>760</v>
      </c>
      <c r="G138" s="32">
        <f t="shared" ref="G138:L138" si="25">G127+G137</f>
        <v>22.900000000000002</v>
      </c>
      <c r="H138" s="32">
        <f t="shared" si="25"/>
        <v>27.869999999999994</v>
      </c>
      <c r="I138" s="32">
        <f t="shared" si="25"/>
        <v>102.55000000000001</v>
      </c>
      <c r="J138" s="32">
        <f t="shared" si="25"/>
        <v>715.85</v>
      </c>
      <c r="K138" s="32"/>
      <c r="L138" s="32" t="s">
        <v>106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6">SUM(G139:G145)</f>
        <v>0</v>
      </c>
      <c r="H146" s="19">
        <f t="shared" si="26"/>
        <v>0</v>
      </c>
      <c r="I146" s="19">
        <f t="shared" si="26"/>
        <v>0</v>
      </c>
      <c r="J146" s="19">
        <f t="shared" si="26"/>
        <v>0</v>
      </c>
      <c r="K146" s="25"/>
      <c r="L146" s="19">
        <f t="shared" ref="L146" si="27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 t="s">
        <v>122</v>
      </c>
    </row>
    <row r="148" spans="1:12" ht="15" x14ac:dyDescent="0.25">
      <c r="A148" s="14"/>
      <c r="B148" s="15"/>
      <c r="C148" s="11"/>
      <c r="D148" s="7" t="s">
        <v>27</v>
      </c>
      <c r="E148" s="50" t="s">
        <v>91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 t="s">
        <v>125</v>
      </c>
    </row>
    <row r="149" spans="1:12" ht="15" x14ac:dyDescent="0.25">
      <c r="A149" s="14"/>
      <c r="B149" s="15"/>
      <c r="C149" s="11"/>
      <c r="D149" s="7" t="s">
        <v>28</v>
      </c>
      <c r="E149" s="50" t="s">
        <v>92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43" t="s">
        <v>101</v>
      </c>
    </row>
    <row r="150" spans="1:12" ht="15" x14ac:dyDescent="0.25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 t="s">
        <v>102</v>
      </c>
    </row>
    <row r="151" spans="1:12" ht="15" x14ac:dyDescent="0.25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 t="s">
        <v>103</v>
      </c>
    </row>
    <row r="152" spans="1:12" ht="15" x14ac:dyDescent="0.25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43" t="s">
        <v>104</v>
      </c>
    </row>
    <row r="153" spans="1:12" ht="15" x14ac:dyDescent="0.25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43" t="s">
        <v>105</v>
      </c>
    </row>
    <row r="154" spans="1:12" ht="15" x14ac:dyDescent="0.2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28">SUM(G147:G155)</f>
        <v>26.71</v>
      </c>
      <c r="H156" s="19">
        <f t="shared" si="28"/>
        <v>23.709999999999997</v>
      </c>
      <c r="I156" s="19">
        <f t="shared" si="28"/>
        <v>135.56</v>
      </c>
      <c r="J156" s="19">
        <f t="shared" si="28"/>
        <v>743.29999999999984</v>
      </c>
      <c r="K156" s="25"/>
      <c r="L156" s="19" t="s">
        <v>106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4" t="s">
        <v>4</v>
      </c>
      <c r="D157" s="65"/>
      <c r="E157" s="31"/>
      <c r="F157" s="32">
        <f>F146+F156</f>
        <v>770</v>
      </c>
      <c r="G157" s="32">
        <f t="shared" ref="G157:L157" si="29">G146+G156</f>
        <v>26.71</v>
      </c>
      <c r="H157" s="32">
        <f t="shared" si="29"/>
        <v>23.709999999999997</v>
      </c>
      <c r="I157" s="32">
        <f t="shared" si="29"/>
        <v>135.56</v>
      </c>
      <c r="J157" s="32">
        <f t="shared" si="29"/>
        <v>743.29999999999984</v>
      </c>
      <c r="K157" s="32"/>
      <c r="L157" s="32" t="s">
        <v>106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0">SUM(G158:G164)</f>
        <v>0</v>
      </c>
      <c r="H165" s="19">
        <f t="shared" si="30"/>
        <v>0</v>
      </c>
      <c r="I165" s="19">
        <f t="shared" si="30"/>
        <v>0</v>
      </c>
      <c r="J165" s="19">
        <f t="shared" si="30"/>
        <v>0</v>
      </c>
      <c r="K165" s="25"/>
      <c r="L165" s="19">
        <f t="shared" ref="L165" si="31">SUM(L158:L164)</f>
        <v>0</v>
      </c>
    </row>
    <row r="166" spans="1:12" ht="15" x14ac:dyDescent="0.25">
      <c r="A166" s="26"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43" t="s">
        <v>126</v>
      </c>
    </row>
    <row r="167" spans="1:12" ht="15" x14ac:dyDescent="0.25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 t="s">
        <v>127</v>
      </c>
    </row>
    <row r="168" spans="1:12" ht="15" x14ac:dyDescent="0.25">
      <c r="A168" s="23"/>
      <c r="B168" s="15"/>
      <c r="C168" s="11"/>
      <c r="D168" s="7" t="s">
        <v>28</v>
      </c>
      <c r="E168" s="50" t="s">
        <v>64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43" t="s">
        <v>114</v>
      </c>
    </row>
    <row r="169" spans="1:12" ht="15" x14ac:dyDescent="0.25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43" t="s">
        <v>128</v>
      </c>
    </row>
    <row r="170" spans="1:12" ht="15" x14ac:dyDescent="0.25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 t="s">
        <v>103</v>
      </c>
    </row>
    <row r="171" spans="1:12" ht="15" x14ac:dyDescent="0.2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43" t="s">
        <v>104</v>
      </c>
    </row>
    <row r="172" spans="1:12" ht="15" x14ac:dyDescent="0.25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43" t="s">
        <v>105</v>
      </c>
    </row>
    <row r="173" spans="1:12" ht="15" x14ac:dyDescent="0.2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2">SUM(G166:G174)</f>
        <v>27.400000000000002</v>
      </c>
      <c r="H175" s="19">
        <f t="shared" si="32"/>
        <v>27.029999999999998</v>
      </c>
      <c r="I175" s="19">
        <f t="shared" si="32"/>
        <v>132.16000000000003</v>
      </c>
      <c r="J175" s="19">
        <f t="shared" si="32"/>
        <v>817.74999999999989</v>
      </c>
      <c r="K175" s="25"/>
      <c r="L175" s="19" t="s">
        <v>106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33">G165+G175</f>
        <v>27.400000000000002</v>
      </c>
      <c r="H176" s="32">
        <f t="shared" si="33"/>
        <v>27.029999999999998</v>
      </c>
      <c r="I176" s="32">
        <f t="shared" si="33"/>
        <v>132.16000000000003</v>
      </c>
      <c r="J176" s="32">
        <f t="shared" si="33"/>
        <v>817.74999999999989</v>
      </c>
      <c r="K176" s="32"/>
      <c r="L176" s="32" t="s">
        <v>106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4">SUM(G177:G183)</f>
        <v>0</v>
      </c>
      <c r="H184" s="19">
        <f t="shared" si="34"/>
        <v>0</v>
      </c>
      <c r="I184" s="19">
        <f t="shared" si="34"/>
        <v>0</v>
      </c>
      <c r="J184" s="19">
        <f t="shared" si="34"/>
        <v>0</v>
      </c>
      <c r="K184" s="25"/>
      <c r="L184" s="19">
        <f t="shared" ref="L184" si="3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43" t="s">
        <v>129</v>
      </c>
    </row>
    <row r="186" spans="1:12" ht="15" x14ac:dyDescent="0.25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 t="s">
        <v>112</v>
      </c>
    </row>
    <row r="187" spans="1:12" ht="15" x14ac:dyDescent="0.25">
      <c r="A187" s="23"/>
      <c r="B187" s="15"/>
      <c r="C187" s="11"/>
      <c r="D187" s="7" t="s">
        <v>28</v>
      </c>
      <c r="E187" s="50" t="s">
        <v>86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43" t="s">
        <v>130</v>
      </c>
    </row>
    <row r="188" spans="1:12" ht="15" x14ac:dyDescent="0.25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43" t="s">
        <v>115</v>
      </c>
    </row>
    <row r="189" spans="1:12" ht="15" x14ac:dyDescent="0.2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 t="s">
        <v>103</v>
      </c>
    </row>
    <row r="190" spans="1:12" ht="15" x14ac:dyDescent="0.2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43" t="s">
        <v>104</v>
      </c>
    </row>
    <row r="191" spans="1:12" ht="15" x14ac:dyDescent="0.25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43" t="s">
        <v>105</v>
      </c>
    </row>
    <row r="192" spans="1:12" ht="15" x14ac:dyDescent="0.2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36">SUM(G185:G193)</f>
        <v>22.73</v>
      </c>
      <c r="H194" s="19">
        <f t="shared" si="36"/>
        <v>26.84</v>
      </c>
      <c r="I194" s="19">
        <f t="shared" si="36"/>
        <v>101.69999999999999</v>
      </c>
      <c r="J194" s="19">
        <f t="shared" si="36"/>
        <v>708.33</v>
      </c>
      <c r="K194" s="25"/>
      <c r="L194" s="19" t="s">
        <v>106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760</v>
      </c>
      <c r="G195" s="32">
        <f t="shared" ref="G195:L195" si="37">G184+G194</f>
        <v>22.73</v>
      </c>
      <c r="H195" s="32">
        <f t="shared" si="37"/>
        <v>26.84</v>
      </c>
      <c r="I195" s="32">
        <f t="shared" si="37"/>
        <v>101.69999999999999</v>
      </c>
      <c r="J195" s="32">
        <f t="shared" si="37"/>
        <v>708.33</v>
      </c>
      <c r="K195" s="32"/>
      <c r="L195" s="32" t="s">
        <v>106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38">SUM(G196:G202)</f>
        <v>0</v>
      </c>
      <c r="H203" s="19">
        <f t="shared" si="38"/>
        <v>0</v>
      </c>
      <c r="I203" s="19">
        <f t="shared" si="38"/>
        <v>0</v>
      </c>
      <c r="J203" s="19">
        <f t="shared" si="38"/>
        <v>0</v>
      </c>
      <c r="K203" s="25"/>
      <c r="L203" s="19">
        <f t="shared" ref="L203" si="39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62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 t="s">
        <v>111</v>
      </c>
    </row>
    <row r="205" spans="1:12" ht="15" x14ac:dyDescent="0.25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 t="s">
        <v>131</v>
      </c>
    </row>
    <row r="206" spans="1:12" ht="15" x14ac:dyDescent="0.25">
      <c r="A206" s="23"/>
      <c r="B206" s="15"/>
      <c r="C206" s="11"/>
      <c r="D206" s="7" t="s">
        <v>28</v>
      </c>
      <c r="E206" s="50" t="s">
        <v>88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43" t="s">
        <v>132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89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 t="s">
        <v>133</v>
      </c>
    </row>
    <row r="209" spans="1:12" ht="15" x14ac:dyDescent="0.25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43" t="s">
        <v>104</v>
      </c>
    </row>
    <row r="210" spans="1:12" ht="15" x14ac:dyDescent="0.25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43" t="s">
        <v>105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0">SUM(G204:G212)</f>
        <v>32.21</v>
      </c>
      <c r="H213" s="19">
        <f t="shared" si="40"/>
        <v>32.33</v>
      </c>
      <c r="I213" s="19">
        <f t="shared" si="40"/>
        <v>117.37</v>
      </c>
      <c r="J213" s="19">
        <f t="shared" si="40"/>
        <v>715.13</v>
      </c>
      <c r="K213" s="25"/>
      <c r="L213" s="19" t="s">
        <v>106</v>
      </c>
    </row>
    <row r="214" spans="1:12" ht="13.5" thickBot="1" x14ac:dyDescent="0.25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 t="shared" ref="G214:J214" si="41">G203+G213</f>
        <v>32.21</v>
      </c>
      <c r="H214" s="32">
        <f t="shared" si="41"/>
        <v>32.33</v>
      </c>
      <c r="I214" s="32">
        <f t="shared" si="41"/>
        <v>117.37</v>
      </c>
      <c r="J214" s="32">
        <f t="shared" si="41"/>
        <v>715.13</v>
      </c>
      <c r="K214" s="32"/>
      <c r="L214" s="32" t="s">
        <v>106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42">SUM(G215:G221)</f>
        <v>0</v>
      </c>
      <c r="H222" s="19">
        <f t="shared" si="42"/>
        <v>0</v>
      </c>
      <c r="I222" s="19">
        <f t="shared" si="42"/>
        <v>0</v>
      </c>
      <c r="J222" s="19">
        <f t="shared" si="42"/>
        <v>0</v>
      </c>
      <c r="K222" s="25"/>
      <c r="L222" s="19">
        <f t="shared" ref="L222" si="43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78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95</v>
      </c>
      <c r="L223" s="43"/>
    </row>
    <row r="224" spans="1:12" ht="15" x14ac:dyDescent="0.25">
      <c r="A224" s="23"/>
      <c r="B224" s="15"/>
      <c r="C224" s="11"/>
      <c r="D224" s="7" t="s">
        <v>27</v>
      </c>
      <c r="E224" s="50" t="s">
        <v>79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96</v>
      </c>
      <c r="L224" s="43"/>
    </row>
    <row r="225" spans="1:12" ht="15" x14ac:dyDescent="0.25">
      <c r="A225" s="23"/>
      <c r="B225" s="15"/>
      <c r="C225" s="11"/>
      <c r="D225" s="7" t="s">
        <v>28</v>
      </c>
      <c r="E225" s="50" t="s">
        <v>93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/>
    </row>
    <row r="226" spans="1:12" ht="15" x14ac:dyDescent="0.25">
      <c r="A226" s="23"/>
      <c r="B226" s="15"/>
      <c r="C226" s="11"/>
      <c r="D226" s="7" t="s">
        <v>29</v>
      </c>
      <c r="E226" s="50" t="s">
        <v>94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43"/>
    </row>
    <row r="227" spans="1:12" ht="15" x14ac:dyDescent="0.25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43"/>
    </row>
    <row r="228" spans="1:12" ht="15" x14ac:dyDescent="0.25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43"/>
    </row>
    <row r="229" spans="1:12" ht="15" x14ac:dyDescent="0.25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43"/>
    </row>
    <row r="230" spans="1:12" ht="15" x14ac:dyDescent="0.2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44">SUM(G223:G231)</f>
        <v>27.759999999999998</v>
      </c>
      <c r="H232" s="19">
        <f t="shared" si="44"/>
        <v>24.05</v>
      </c>
      <c r="I232" s="19">
        <f t="shared" si="44"/>
        <v>100.21000000000001</v>
      </c>
      <c r="J232" s="19">
        <f t="shared" si="44"/>
        <v>707.01999999999987</v>
      </c>
      <c r="K232" s="25"/>
      <c r="L232" s="19">
        <f t="shared" ref="L232" si="45">SUM(L223:L231)</f>
        <v>0</v>
      </c>
    </row>
    <row r="233" spans="1:12" ht="13.5" thickBot="1" x14ac:dyDescent="0.25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760</v>
      </c>
      <c r="G233" s="32">
        <f t="shared" ref="G233:L233" si="46">G222+G232</f>
        <v>27.759999999999998</v>
      </c>
      <c r="H233" s="32">
        <f t="shared" si="46"/>
        <v>24.05</v>
      </c>
      <c r="I233" s="32">
        <f t="shared" si="46"/>
        <v>100.21000000000001</v>
      </c>
      <c r="J233" s="32">
        <f t="shared" si="46"/>
        <v>707.01999999999987</v>
      </c>
      <c r="K233" s="32"/>
      <c r="L233" s="32">
        <f t="shared" si="46"/>
        <v>0</v>
      </c>
    </row>
    <row r="234" spans="1:12" ht="13.5" thickBot="1" x14ac:dyDescent="0.25">
      <c r="A234" s="27"/>
      <c r="B234" s="28"/>
      <c r="C234" s="61" t="s">
        <v>5</v>
      </c>
      <c r="D234" s="62"/>
      <c r="E234" s="63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47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47"/>
        <v>26.964166666666667</v>
      </c>
      <c r="I234" s="54">
        <f t="shared" si="47"/>
        <v>112.12750000000001</v>
      </c>
      <c r="J234" s="54">
        <f t="shared" si="47"/>
        <v>739.37499999999989</v>
      </c>
      <c r="K234" s="34"/>
      <c r="L234" s="34" t="e">
        <f t="shared" si="47"/>
        <v>#VALUE!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Веретенникова</cp:lastModifiedBy>
  <dcterms:created xsi:type="dcterms:W3CDTF">2022-05-16T14:23:56Z</dcterms:created>
  <dcterms:modified xsi:type="dcterms:W3CDTF">2023-11-02T05:37:17Z</dcterms:modified>
</cp:coreProperties>
</file>